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Wil9N7Km6V7kInXvKbvE+Bl1zxeMumo/4eIhFHGq2JQrvMK5dys+i8Y2h3FTPjdWqxI3XhcGwevoA7Kmd4Z9XQ==" workbookSaltValue="keVRcjUQymsFihl7uRUyYw==" workbookSpinCount="100000" lockStructure="1"/>
  <bookViews>
    <workbookView xWindow="13560" yWindow="0" windowWidth="14400" windowHeight="1374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X436" i="1" s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Y423" i="1" l="1"/>
  <c r="AX494" i="1"/>
  <c r="AY40" i="1"/>
  <c r="AX35" i="1"/>
  <c r="AX416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Y454" i="1" s="1"/>
  <c r="AX479" i="1"/>
  <c r="AX62" i="1"/>
  <c r="AX188" i="1"/>
  <c r="AX256" i="1"/>
  <c r="AX328" i="1"/>
  <c r="AX362" i="1"/>
  <c r="AX408" i="1"/>
  <c r="AX403" i="1" s="1"/>
  <c r="AX448" i="1"/>
  <c r="AX520" i="1"/>
  <c r="AY530" i="1"/>
  <c r="AY507" i="1" s="1"/>
  <c r="AY119" i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X118" i="1" s="1"/>
  <c r="AY328" i="1"/>
  <c r="AY374" i="1"/>
  <c r="AY373" i="1" s="1"/>
  <c r="AY448" i="1"/>
  <c r="AY447" i="1" s="1"/>
  <c r="AX508" i="1"/>
  <c r="AX102" i="1"/>
  <c r="AY489" i="1"/>
  <c r="AY477" i="1" s="1"/>
  <c r="AX72" i="1"/>
  <c r="AY118" i="1"/>
  <c r="AY416" i="1"/>
  <c r="AX447" i="1"/>
  <c r="AY391" i="1"/>
  <c r="AY436" i="1"/>
  <c r="AX507" i="1" l="1"/>
  <c r="AX453" i="1"/>
  <c r="AY453" i="1"/>
  <c r="AY287" i="1"/>
  <c r="AX187" i="1"/>
  <c r="AX117" i="1"/>
  <c r="AY222" i="1"/>
  <c r="AY187" i="1"/>
  <c r="AY186" i="1" s="1"/>
  <c r="AY161" i="1"/>
  <c r="AX287" i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4" i="1" l="1"/>
  <c r="AX186" i="1"/>
  <c r="AX543" i="1"/>
  <c r="AX544" i="1" s="1"/>
  <c r="AY543" i="1"/>
  <c r="AY544" i="1" s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<sst xmlns="http://schemas.openxmlformats.org/spreadsheetml/2006/main" count="1086" uniqueCount="1067">
  <si>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</si>
  <si>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</si>
  <si>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</si>
  <si>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</si>
  <si>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</si>
  <si>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</si>
  <si>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</si>
  <si>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</si>
  <si>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</si>
  <si>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</si>
  <si>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</si>
  <si>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</si>
  <si>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</si>
  <si>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</si>
  <si>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</si>
  <si>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</si>
  <si>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</si>
  <si>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</si>
  <si>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</si>
  <si>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</si>
  <si>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</si>
  <si>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</si>
  <si>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</si>
  <si>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</si>
  <si>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</si>
  <si>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</si>
  <si>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</si>
  <si>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</si>
  <si>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</si>
  <si>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</si>
  <si>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</si>
  <si>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</si>
  <si>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</si>
  <si>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</si>
  <si>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</si>
  <si>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</si>
  <si>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</si>
  <si>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</si>
  <si>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</si>
  <si>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</si>
  <si>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</si>
  <si>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</si>
  <si>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</si>
  <si>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</si>
  <si>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</si>
  <si>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</si>
  <si>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</si>
  <si>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</si>
  <si>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</si>
  <si>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</si>
  <si>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</si>
  <si>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</si>
  <si>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</si>
  <si>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</si>
  <si>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</si>
  <si>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</si>
  <si>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</si>
  <si>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</si>
  <si>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</si>
  <si>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</si>
  <si>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</si>
  <si>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</si>
  <si>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</si>
  <si>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</si>
  <si>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</si>
  <si>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</si>
  <si>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</si>
  <si>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</si>
  <si>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</si>
  <si>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</si>
  <si>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</si>
  <si>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</si>
  <si>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</si>
  <si>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</si>
  <si>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</si>
  <si>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</si>
  <si>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</si>
  <si>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</si>
  <si>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</si>
  <si>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</si>
  <si>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</si>
  <si>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</si>
  <si>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</si>
  <si>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</si>
  <si>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</si>
  <si>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</si>
  <si>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</si>
  <si>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</si>
  <si>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</si>
  <si>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</si>
  <si>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</si>
  <si>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</si>
  <si>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</si>
  <si>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</si>
  <si>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</si>
  <si>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</si>
  <si>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</si>
  <si>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</si>
  <si>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</si>
  <si>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</si>
  <si>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</si>
  <si>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</si>
  <si>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</si>
  <si>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</si>
  <si>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</si>
  <si>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</si>
  <si>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</si>
  <si>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</si>
  <si>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</si>
  <si>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</si>
  <si>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</si>
  <si>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</si>
  <si>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</si>
  <si>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</si>
  <si>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</si>
  <si>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</si>
  <si>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</si>
  <si>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</si>
  <si>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</si>
  <si>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</si>
  <si>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</si>
  <si>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</si>
  <si>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</si>
  <si>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</si>
  <si>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</si>
  <si>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</si>
  <si>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</si>
  <si>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</si>
  <si>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</si>
  <si>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</si>
  <si>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</si>
  <si>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</si>
  <si>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</si>
  <si>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</si>
  <si>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</si>
  <si>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</si>
  <si>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</si>
  <si>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</si>
  <si>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</si>
  <si>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</si>
  <si>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</si>
  <si>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</si>
  <si>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</si>
  <si>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</si>
  <si>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</si>
  <si>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</si>
  <si>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</si>
  <si>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</si>
  <si>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</si>
  <si>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</si>
  <si>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</si>
  <si>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</si>
  <si>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</si>
  <si>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</si>
  <si>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</si>
  <si>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</si>
  <si>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</si>
  <si>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</si>
  <si>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</si>
  <si>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</si>
  <si>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</si>
  <si>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</si>
  <si>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</si>
  <si>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</si>
  <si>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</si>
  <si>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</si>
  <si>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</si>
  <si>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</si>
  <si>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</si>
  <si>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</si>
  <si>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</si>
  <si>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</si>
  <si>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</si>
  <si>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</si>
  <si>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</si>
  <si>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</si>
  <si>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</si>
  <si>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</si>
  <si>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</si>
  <si>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</si>
  <si>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</si>
  <si>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</si>
  <si>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</si>
  <si>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</si>
  <si>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</si>
  <si>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</si>
  <si>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</si>
  <si>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</si>
  <si>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</si>
  <si>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</si>
  <si>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</si>
  <si>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</si>
  <si>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</si>
  <si>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</si>
  <si>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</si>
  <si>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</si>
  <si>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</si>
  <si>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</si>
  <si>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</si>
  <si>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</si>
  <si>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</si>
  <si>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</si>
  <si>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</si>
  <si>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</si>
  <si>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</si>
  <si>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</si>
  <si>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</si>
  <si>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</si>
  <si>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</si>
  <si>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</si>
  <si>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</si>
  <si>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</si>
  <si>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</si>
  <si>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</si>
  <si>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</si>
  <si>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</si>
  <si>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</si>
  <si>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</si>
  <si>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</si>
  <si>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</si>
  <si>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</si>
  <si>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</si>
  <si>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</si>
  <si>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</si>
  <si>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</si>
  <si>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</si>
  <si>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</si>
  <si>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</si>
  <si>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</si>
  <si>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</si>
  <si>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</si>
  <si>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</si>
  <si>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</si>
  <si>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</si>
  <si>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</si>
  <si>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</si>
  <si>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</si>
  <si>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</si>
  <si>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</si>
  <si>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</si>
  <si>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</si>
  <si>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</si>
  <si>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</si>
  <si>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</si>
  <si>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</si>
  <si>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</si>
  <si>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</si>
  <si>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</si>
  <si>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</si>
  <si>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</si>
  <si>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</si>
  <si>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</si>
  <si>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</si>
  <si>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</si>
  <si>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</si>
  <si>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</si>
  <si>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</si>
  <si>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</si>
  <si>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</si>
  <si>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</si>
  <si>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</si>
  <si>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</si>
  <si>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</si>
  <si>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</si>
  <si>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</si>
  <si>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</si>
  <si>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</si>
  <si>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</si>
  <si>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</si>
  <si>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</si>
  <si>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</si>
  <si>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</si>
  <si>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</si>
  <si>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</si>
  <si>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</si>
  <si>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</si>
  <si>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</si>
  <si>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</si>
  <si>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</si>
  <si>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</si>
  <si>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</si>
  <si>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</si>
  <si>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</si>
  <si>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</si>
  <si>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</si>
  <si>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</si>
  <si>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</si>
  <si>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</si>
  <si>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</si>
  <si>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</si>
  <si>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</si>
  <si>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</si>
  <si>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</si>
  <si>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</si>
  <si>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</si>
  <si>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</si>
  <si>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</si>
  <si>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</si>
  <si>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</si>
  <si>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</si>
  <si>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</si>
  <si>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</si>
  <si>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</si>
  <si>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</si>
  <si>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</si>
  <si>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</si>
  <si>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</si>
  <si>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</si>
  <si>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</si>
  <si>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</si>
  <si>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</si>
  <si>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</si>
  <si>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</si>
  <si>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</si>
  <si>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</si>
  <si>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</si>
  <si>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</si>
  <si>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</si>
  <si>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</si>
  <si>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</si>
  <si>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</si>
  <si>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</si>
  <si>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</si>
  <si>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</si>
  <si>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</si>
  <si>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</si>
  <si>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</si>
  <si>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</si>
  <si>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</si>
  <si>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</si>
  <si>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</si>
  <si>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</si>
  <si>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</si>
  <si>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</si>
  <si>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</si>
  <si>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</si>
  <si>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</si>
  <si>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</si>
  <si>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</si>
  <si>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</si>
  <si>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</si>
  <si>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</si>
  <si>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</si>
  <si>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</si>
  <si>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</si>
  <si>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</si>
  <si>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</si>
  <si>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</si>
  <si>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</si>
  <si>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</si>
  <si>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</si>
  <si>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</si>
  <si>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</si>
  <si>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</si>
  <si>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</si>
  <si>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</si>
  <si>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</si>
  <si>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</si>
  <si>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</si>
  <si>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</si>
  <si>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</si>
  <si>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</si>
  <si>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</si>
  <si>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</si>
  <si>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</si>
  <si>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</si>
  <si>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</si>
  <si>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</si>
  <si>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</si>
  <si>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</si>
  <si>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</si>
  <si>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</si>
  <si>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</si>
  <si>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</si>
  <si>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</si>
  <si>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</si>
  <si>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</si>
  <si>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</si>
  <si>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</si>
  <si>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</si>
  <si>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</si>
  <si>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</si>
  <si>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</si>
  <si>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</si>
  <si>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</si>
  <si>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</si>
  <si>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</si>
  <si>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</si>
  <si>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</si>
  <si>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</si>
  <si>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</si>
  <si>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</si>
  <si>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</si>
  <si>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</si>
  <si>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</si>
  <si>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</si>
  <si>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</si>
  <si>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</si>
  <si>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</si>
  <si>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</si>
  <si>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</si>
  <si>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</si>
  <si>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</si>
  <si>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</si>
  <si>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</si>
  <si>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</si>
  <si>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</si>
  <si>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</si>
  <si>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</si>
  <si>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</si>
  <si>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</si>
  <si>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</si>
  <si>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</si>
  <si>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</si>
  <si>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</si>
  <si>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</si>
  <si>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</si>
  <si>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</si>
  <si>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</si>
  <si>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</si>
  <si>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</si>
  <si>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</si>
  <si>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</si>
  <si>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</si>
  <si>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</si>
  <si>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</si>
  <si>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</si>
  <si>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</si>
  <si>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</si>
  <si>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</si>
  <si>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</si>
  <si>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</si>
  <si>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</si>
  <si>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</si>
  <si>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</si>
  <si>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</si>
  <si>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</si>
  <si>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</si>
  <si>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</si>
  <si>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</si>
  <si>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</si>
  <si>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</si>
  <si>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</si>
  <si>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</si>
  <si>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</si>
  <si>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</si>
  <si>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</si>
  <si>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</si>
  <si>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</si>
  <si>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</si>
  <si>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</si>
  <si>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</si>
  <si>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</si>
  <si>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</si>
  <si>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</si>
  <si>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</si>
  <si>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</si>
  <si>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</si>
  <si>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</si>
  <si>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</si>
  <si>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</si>
  <si>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</si>
  <si>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</si>
  <si>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</si>
  <si>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</si>
  <si>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</si>
  <si>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</si>
  <si>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</si>
  <si>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</si>
  <si>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</si>
  <si>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</si>
  <si>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</si>
  <si>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</si>
  <si>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</si>
  <si>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</si>
  <si>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</si>
  <si>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</si>
  <si>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</si>
  <si>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</si>
  <si>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</si>
  <si>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</si>
  <si>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</si>
  <si>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</si>
  <si>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</si>
  <si>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</si>
  <si>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</si>
  <si>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</si>
  <si>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</si>
  <si>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</si>
  <si>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</si>
  <si>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</si>
  <si>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</si>
  <si>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</si>
  <si>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</si>
  <si>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</si>
  <si>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</si>
  <si>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</si>
  <si>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</si>
  <si>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</si>
  <si>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</si>
  <si>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</si>
  <si>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</si>
  <si>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</si>
  <si>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</si>
  <si>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</si>
  <si>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</si>
  <si>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</si>
  <si>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</si>
  <si>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</si>
  <si>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</si>
  <si>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</si>
  <si>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</si>
  <si>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</si>
  <si>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</si>
  <si>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</si>
  <si>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</si>
  <si>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</si>
  <si>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</si>
  <si>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</si>
  <si>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</si>
  <si>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</si>
  <si>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</si>
  <si>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</si>
  <si>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</si>
  <si>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</si>
  <si>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</si>
  <si>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</si>
  <si>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</si>
  <si>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</si>
  <si>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</si>
  <si>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</si>
  <si>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</si>
  <si>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</si>
  <si>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</si>
  <si>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</si>
  <si>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</si>
  <si>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</si>
  <si>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</si>
  <si>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</si>
  <si>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</si>
  <si>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</si>
  <si>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</si>
  <si>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</si>
  <si>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</si>
  <si>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</si>
  <si>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</si>
  <si>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</si>
  <si>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</si>
  <si>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</si>
  <si>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</si>
  <si>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</si>
  <si>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</si>
  <si>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</si>
  <si>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</si>
  <si>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</si>
  <si>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</si>
  <si>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</si>
  <si>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</si>
  <si>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</si>
  <si>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</si>
  <si>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</si>
  <si>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</si>
  <si>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</si>
  <si>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</si>
  <si>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</si>
  <si>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</si>
  <si>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</si>
  <si>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</si>
  <si>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</si>
  <si>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</si>
  <si>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</si>
  <si>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</si>
  <si>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</si>
  <si>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</si>
  <si>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</si>
  <si>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</si>
  <si>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</si>
  <si>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</si>
  <si>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</si>
  <si>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</si>
  <si>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</si>
  <si>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</si>
  <si>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</si>
  <si>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</si>
  <si>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</si>
  <si>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</si>
  <si>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</si>
  <si>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</si>
  <si>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</si>
  <si>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</si>
  <si>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</si>
  <si>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</si>
  <si>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</si>
  <si>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</si>
  <si>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</si>
  <si>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</si>
  <si>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</si>
  <si>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</si>
  <si>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</si>
  <si>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</si>
  <si>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</si>
  <si>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</si>
  <si>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</si>
  <si>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</si>
  <si>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</si>
  <si>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</si>
  <si>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</si>
  <si>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</si>
  <si>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</si>
  <si>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</si>
  <si>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</si>
  <si>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</si>
  <si>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</si>
  <si>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</si>
  <si>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</si>
  <si>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</si>
  <si>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</si>
  <si>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</si>
  <si>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</si>
  <si>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</si>
  <si>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</si>
  <si>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</si>
  <si>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</si>
  <si>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</si>
  <si>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</si>
  <si>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</si>
  <si>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</si>
  <si>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</si>
  <si>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</si>
  <si>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</si>
  <si>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</si>
  <si>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</si>
  <si>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</si>
  <si>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</si>
  <si>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</si>
  <si>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</si>
  <si>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</si>
  <si>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</si>
  <si>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</si>
  <si>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</si>
  <si>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</si>
  <si>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</si>
  <si>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</si>
  <si>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</si>
  <si>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</si>
  <si>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</si>
  <si>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</si>
  <si>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</si>
  <si>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</si>
  <si>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</si>
  <si>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</si>
  <si>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</si>
  <si>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</si>
  <si>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</si>
  <si>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</si>
  <si>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</si>
  <si>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</si>
  <si>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</si>
  <si>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</si>
  <si>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</si>
  <si>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</si>
  <si>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</si>
  <si>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</si>
  <si>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</si>
  <si>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</si>
  <si>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</si>
  <si>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</si>
  <si>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</si>
  <si>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</si>
  <si>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</si>
  <si>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</si>
  <si>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</si>
  <si>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</si>
  <si>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</si>
  <si>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</si>
  <si>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</si>
  <si>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</si>
  <si>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</si>
  <si>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</si>
  <si>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</si>
  <si>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</si>
  <si>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</si>
  <si>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</si>
  <si>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</si>
  <si>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</si>
  <si>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</si>
  <si>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</si>
  <si>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</si>
  <si>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</si>
  <si>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</si>
  <si>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</si>
  <si>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</si>
  <si>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</si>
  <si>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</si>
  <si>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</si>
  <si>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</si>
  <si>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</si>
  <si>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</si>
  <si>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</si>
  <si>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</si>
  <si>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</si>
  <si>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</si>
  <si>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</si>
  <si>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</si>
  <si>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</si>
  <si>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</si>
  <si>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</si>
  <si>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</si>
  <si>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</si>
  <si>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</si>
  <si>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</si>
  <si>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</si>
  <si>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</si>
  <si>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</si>
  <si>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</si>
  <si>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</si>
  <si>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</si>
  <si>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</si>
  <si>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</si>
  <si>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</si>
  <si>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</si>
  <si>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</si>
  <si>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</si>
  <si>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</si>
  <si>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</si>
  <si>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</si>
  <si>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</si>
  <si>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</si>
  <si>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</si>
  <si>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</si>
  <si>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</si>
  <si>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</si>
  <si>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</si>
  <si>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</si>
  <si>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</si>
  <si>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</si>
  <si>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</si>
  <si>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</si>
  <si>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</si>
  <si>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</si>
  <si>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</si>
  <si>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</si>
  <si>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</si>
  <si>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</si>
  <si>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</si>
  <si>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</si>
  <si>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</si>
  <si>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</si>
  <si>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</si>
  <si>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</si>
  <si>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</si>
  <si>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</si>
  <si>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</si>
  <si>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</si>
  <si>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</si>
  <si>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</si>
  <si>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</si>
  <si>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</si>
  <si>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</si>
  <si>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</si>
  <si>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</si>
  <si>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</si>
  <si>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</si>
  <si>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</si>
  <si>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</si>
  <si>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</si>
  <si>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</si>
  <si>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</si>
  <si>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</si>
  <si>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</si>
  <si>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</si>
  <si>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</si>
  <si>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</si>
  <si>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</si>
  <si>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</si>
  <si>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</si>
  <si>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</si>
  <si>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</si>
  <si>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</si>
  <si>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</si>
  <si>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</si>
  <si>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</si>
  <si>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</si>
  <si>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</si>
  <si>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</si>
  <si>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</si>
  <si>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</si>
  <si>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</si>
  <si>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</si>
  <si>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</si>
  <si>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</si>
  <si>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</si>
  <si>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</si>
  <si>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</si>
  <si>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</si>
  <si>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</si>
  <si>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</si>
  <si>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</si>
  <si>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</si>
  <si>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</si>
  <si>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</si>
  <si>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</si>
  <si>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</si>
  <si>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</si>
  <si>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</si>
  <si>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</si>
  <si>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</si>
  <si>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</si>
  <si>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</si>
  <si>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</si>
  <si>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</si>
  <si>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</si>
  <si>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</si>
  <si>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</si>
  <si>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</si>
  <si>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</si>
  <si>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</si>
  <si>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</si>
  <si>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</si>
  <si>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</si>
  <si>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</si>
  <si>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</si>
  <si>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</si>
  <si>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</si>
  <si>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</si>
  <si>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</si>
  <si>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</si>
  <si>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</si>
  <si>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</si>
  <si>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</si>
  <si>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</si>
  <si>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</si>
  <si>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</si>
  <si>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</si>
  <si>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</si>
  <si>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</si>
  <si>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</si>
  <si>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</si>
  <si>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</si>
  <si>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</si>
  <si>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</si>
  <si>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</si>
  <si>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</si>
  <si>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</si>
  <si>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</si>
  <si>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</si>
  <si>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</si>
  <si>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</si>
  <si>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</si>
  <si>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</si>
  <si>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</si>
  <si>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</si>
  <si>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</si>
  <si>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</si>
  <si>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</si>
  <si>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</si>
  <si>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</si>
  <si>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</si>
  <si>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</si>
  <si>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</si>
  <si>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</si>
  <si>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</si>
  <si>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</si>
  <si>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</si>
  <si>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</si>
  <si>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</si>
  <si>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</si>
  <si>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</si>
  <si>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</si>
  <si>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</si>
  <si>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</si>
  <si>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</si>
  <si>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</si>
  <si>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</si>
  <si>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</si>
  <si>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</si>
  <si>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</si>
  <si>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</si>
  <si>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</si>
  <si>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</si>
  <si>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</si>
  <si>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</si>
  <si>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</si>
  <si>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</si>
  <si>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</si>
  <si>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</si>
  <si>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</si>
  <si>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</si>
  <si>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</si>
  <si>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</si>
  <si>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</si>
  <si>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</si>
  <si>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</si>
  <si>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</si>
  <si>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</si>
  <si>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</si>
  <si>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</si>
  <si>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</si>
  <si>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</si>
  <si>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</si>
  <si>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</si>
  <si>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</si>
  <si>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</si>
  <si>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</si>
  <si>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</si>
  <si>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</si>
  <si>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</si>
  <si>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</si>
  <si>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</si>
  <si>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</si>
  <si>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</si>
  <si>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</si>
  <si>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</si>
  <si>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</si>
  <si>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</si>
  <si>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</si>
  <si>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</si>
  <si>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</si>
  <si>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</si>
  <si>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</si>
  <si>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</si>
  <si>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</si>
  <si>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</si>
  <si>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</si>
  <si>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</si>
  <si>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</si>
  <si>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</si>
  <si>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</si>
  <si>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</si>
  <si>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</si>
  <si>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</si>
  <si>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</si>
  <si>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</si>
  <si>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</si>
  <si>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</si>
  <si>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</si>
  <si>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</si>
  <si>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</si>
  <si>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</si>
  <si>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</si>
  <si>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</si>
  <si>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</si>
  <si>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</si>
  <si>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</si>
  <si>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</si>
  <si>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</si>
  <si>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</si>
  <si>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</si>
  <si>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</si>
  <si>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</si>
  <si>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</si>
  <si>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</si>
  <si>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</si>
  <si>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</si>
  <si>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</si>
  <si>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</si>
  <si>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</si>
  <si>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</si>
  <si>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</si>
  <si>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</si>
  <si>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</si>
  <si>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</si>
  <si>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</si>
  <si>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</si>
  <si>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</si>
  <si>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</si>
  <si>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</si>
  <si>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</si>
  <si>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</si>
  <si>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</si>
  <si>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</si>
  <si>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</si>
  <si>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</si>
  <si>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</si>
  <si>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</si>
  <si>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</si>
  <si>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</si>
  <si>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</si>
  <si>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</si>
  <si>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</si>
  <si>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</si>
  <si>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</si>
  <si>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</si>
  <si>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</si>
  <si>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</si>
  <si>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</si>
  <si>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</si>
  <si>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</si>
  <si>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</si>
  <si>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</si>
  <si>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</si>
  <si>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</si>
  <si>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</si>
  <si>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</si>
  <si>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</si>
  <si>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</si>
  <si>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</si>
  <si>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</si>
  <si>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</si>
  <si>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</si>
  <si>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</si>
  <si>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</si>
  <si>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</si>
  <si>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</si>
  <si>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</si>
  <si>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</si>
  <si>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</si>
  <si>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</si>
  <si>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</si>
  <si>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</si>
  <si>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</si>
  <si>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</si>
  <si>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</si>
  <si>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</si>
  <si>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</si>
  <si>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</si>
  <si>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</si>
  <si>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</si>
  <si>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</si>
  <si>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</si>
  <si>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</si>
  <si>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</si>
  <si>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</si>
  <si>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</si>
  <si>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</si>
  <si>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</si>
  <si>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</si>
  <si>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</si>
  <si>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</si>
  <si>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</si>
  <si>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</si>
  <si>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</si>
  <si>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</si>
  <si>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</si>
  <si>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</si>
  <si>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</si>
  <si>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</si>
  <si>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</si>
  <si>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</si>
  <si>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</si>
  <si>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</si>
  <si>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</si>
  <si>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</si>
  <si>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</si>
  <si>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</si>
  <si>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</si>
  <si>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</si>
  <si>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</si>
  <si>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</si>
  <si>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</si>
  <si>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</si>
  <si>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</si>
  <si>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</si>
  <si>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</si>
  <si>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</si>
  <si>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</si>
  <si>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</si>
  <si>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</si>
  <si>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</si>
  <si>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</si>
  <si>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IXTLAHUACÁN DE LOS MEMBRILLOS</t>
  </si>
  <si>
    <t>DEL 1 AL 31 DE JULIO DE 2022</t>
  </si>
  <si>
    <t>LIC. JOSE HERIBERTO GARCIA MURILLO</t>
  </si>
  <si>
    <t>LAE GUILLERMO RAMIREZ HERNANDEZ</t>
  </si>
  <si>
    <t>PRESIDENTE MUNICIPAL</t>
  </si>
  <si>
    <t>ENCARGADO DE LA HACIENDA MUNICIPAL</t>
  </si>
  <si>
    <t>ASEJ2022-07-24-08-2022-1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</si>
</sst>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A1" s="41"/>
      <c r="B1" s="44" t="s">
        <v>1060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21">
      <c r="A2" s="4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8.75">
      <c r="A3" s="43"/>
      <c r="B3" s="46" t="s">
        <v>1061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" t="s">
        <v>3</v>
      </c>
      <c r="AY5" s="4" t="s">
        <v>4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38961530.880000003</v>
      </c>
      <c r="AY7" s="13">
        <f>AY8+AY29+AY35+AY40+AY72+AY81+AY102+AY114</f>
        <v>47926534.349999994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25802686.680000003</v>
      </c>
      <c r="AY8" s="15">
        <f>AY9+AY11+AY15+AY16+AY17+AY18+AY19+AY25+AY27</f>
        <v>24766411.890000001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24530014.400000002</v>
      </c>
      <c r="AY11" s="17">
        <f>SUM(AY12:AY14)</f>
        <v>23378113.289999999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12446111.960000001</v>
      </c>
      <c r="AY12" s="20">
        <v>10214969.109999999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11730817.67</v>
      </c>
      <c r="AY13" s="20">
        <v>12857212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353084.77</v>
      </c>
      <c r="AY14" s="20">
        <v>305932.18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1272672.28</v>
      </c>
      <c r="AY19" s="17">
        <f>SUM(AY20:AY24)</f>
        <v>1388298.6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885854.83</v>
      </c>
      <c r="AY20" s="20">
        <v>719366.86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378993.11</v>
      </c>
      <c r="AY22" s="20">
        <v>661104.66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7824.34</v>
      </c>
      <c r="AY23" s="20">
        <v>7827.08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9732409.9999999981</v>
      </c>
      <c r="AY40" s="15">
        <f>AY41+AY46+AY47+AY62+AY68+AY70</f>
        <v>18420404.989999995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726575.61</v>
      </c>
      <c r="AY41" s="17">
        <f>SUM(AY42:AY45)</f>
        <v>544086.65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15650</v>
      </c>
      <c r="AY42" s="20">
        <v>19317.34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700325.61</v>
      </c>
      <c r="AY44" s="20">
        <v>507019.31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10600</v>
      </c>
      <c r="AY45" s="20">
        <v>17750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8846985.3899999987</v>
      </c>
      <c r="AY47" s="17">
        <f>SUM(AY48:AY61)</f>
        <v>17868218.339999996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2588510.73</v>
      </c>
      <c r="AY48" s="20">
        <v>1820224.56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733358.86</v>
      </c>
      <c r="AY49" s="20">
        <v>516482.73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1618979.21</v>
      </c>
      <c r="AY50" s="20">
        <v>11638649.85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8963.6200000000008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216262.55</v>
      </c>
      <c r="AY52" s="20">
        <v>588165.12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429837.26</v>
      </c>
      <c r="AY53" s="20">
        <v>6833.95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2500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16935</v>
      </c>
      <c r="AY55" s="20">
        <v>18974.34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1247694.7</v>
      </c>
      <c r="AY56" s="20">
        <v>573499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200</v>
      </c>
      <c r="AY57" s="20">
        <v>962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34938.5</v>
      </c>
      <c r="AY58" s="20">
        <v>77555.5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304067.5</v>
      </c>
      <c r="AY59" s="20">
        <v>564464.25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1289864.79</v>
      </c>
      <c r="AY60" s="20">
        <v>1105334.6499999999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363836.29</v>
      </c>
      <c r="AY61" s="20">
        <v>948108.77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158849</v>
      </c>
      <c r="AY62" s="17">
        <f>SUM(AY63:AY67)</f>
        <v>8100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8100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158849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390990.68</v>
      </c>
      <c r="AY72" s="15">
        <f>AY73+AY76+AY77+AY78+AY80</f>
        <v>496027.03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390900.68</v>
      </c>
      <c r="AY73" s="17">
        <f>SUM(AY74:AY75)</f>
        <v>496027.03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390900.68</v>
      </c>
      <c r="AY75" s="20">
        <v>496027.03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90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90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3035443.5200000005</v>
      </c>
      <c r="AY81" s="15">
        <f>AY82+AY83+AY85+AY87+AY89+AY91+AY93+AY94+AY100</f>
        <v>4243690.4400000004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253274.14</v>
      </c>
      <c r="AY83" s="17">
        <f>SUM(AY84)</f>
        <v>24545.52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253274.14</v>
      </c>
      <c r="AY84" s="20">
        <v>24545.52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2025543</v>
      </c>
      <c r="AY87" s="17">
        <f>SUM(AY88)</f>
        <v>3522069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2025543</v>
      </c>
      <c r="AY88" s="20">
        <v>3522069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137114.43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137114.43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20000</v>
      </c>
      <c r="AY91" s="17">
        <f>SUM(AY92)</f>
        <v>273851.53999999998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20000</v>
      </c>
      <c r="AY92" s="20">
        <v>273851.53999999998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599511.94999999995</v>
      </c>
      <c r="AY100" s="17">
        <f>SUM(AY101)</f>
        <v>423224.38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599511.94999999995</v>
      </c>
      <c r="AY101" s="20">
        <v>423224.38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106128812.18999998</v>
      </c>
      <c r="AY117" s="13">
        <f>AY118+AY149</f>
        <v>129555263.85000002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106128812.18999998</v>
      </c>
      <c r="AY118" s="15">
        <f>AY119+AY132+AY135+AY140+AY146</f>
        <v>129555263.85000002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64635781.809999995</v>
      </c>
      <c r="AY119" s="17">
        <f>SUM(AY120:AY131)</f>
        <v>70940265.110000014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36938309.149999999</v>
      </c>
      <c r="AY120" s="20">
        <v>44881621.240000002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18536344.899999999</v>
      </c>
      <c r="AY121" s="20">
        <v>14475671.25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2510580.9700000002</v>
      </c>
      <c r="AY122" s="20">
        <v>2742799.45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281154.62</v>
      </c>
      <c r="AY123" s="20">
        <v>845892.7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1832816.81</v>
      </c>
      <c r="AY125" s="20">
        <v>2739989.07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4536575.3600000003</v>
      </c>
      <c r="AY131" s="20">
        <v>5254291.4000000004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36308493.920000002</v>
      </c>
      <c r="AY132" s="17">
        <f>SUM(AY133:AY134)</f>
        <v>52026901.740000002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6720552.04</v>
      </c>
      <c r="AY133" s="20">
        <v>6755094.4199999999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29587941.879999999</v>
      </c>
      <c r="AY134" s="20">
        <v>45271807.32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4033127.57</v>
      </c>
      <c r="AY135" s="17">
        <f>SUM(AY136:AY139)</f>
        <v>5178854.4000000004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4033127.57</v>
      </c>
      <c r="AY139" s="20">
        <v>5178854.4000000004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1151408.8900000001</v>
      </c>
      <c r="AY140" s="17">
        <f>SUM(AY141:AY145)</f>
        <v>1409242.6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19.53</v>
      </c>
      <c r="AY141" s="20">
        <v>999.09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262469.69</v>
      </c>
      <c r="AY142" s="20">
        <v>123995.52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888919.67</v>
      </c>
      <c r="AY143" s="20">
        <v>1284247.99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51" t="s">
        <v>345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27">
        <f>AX7+AX117+AX161</f>
        <v>145090343.06999999</v>
      </c>
      <c r="AY184" s="27">
        <f>AY7+AY117+AY161</f>
        <v>177481798.20000002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69637491.859999999</v>
      </c>
      <c r="AY186" s="13">
        <f>AY187+AY222+AY287</f>
        <v>113655975.06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30134287.580000002</v>
      </c>
      <c r="AY187" s="15">
        <f>AY188+AY193+AY198+AY207+AY212+AY219</f>
        <v>46613709.710000001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23977841.850000001</v>
      </c>
      <c r="AY188" s="17">
        <f>SUM(AY189:AY192)</f>
        <v>34828235.030000001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2412711.84</v>
      </c>
      <c r="AY189" s="20">
        <v>3106240.8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21565130.010000002</v>
      </c>
      <c r="AY191" s="20">
        <v>31721994.23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1217007.82</v>
      </c>
      <c r="AY193" s="17">
        <f>SUM(AY194:AY197)</f>
        <v>1682827.55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1217007.82</v>
      </c>
      <c r="AY195" s="20">
        <v>1682827.55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962625.91999999993</v>
      </c>
      <c r="AY198" s="17">
        <f>SUM(AY199:AY206)</f>
        <v>6532956.7399999993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863465.96</v>
      </c>
      <c r="AY200" s="20">
        <v>6165720.5999999996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99159.96</v>
      </c>
      <c r="AY201" s="20">
        <v>367236.14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432239.45</v>
      </c>
      <c r="AY212" s="17">
        <f>SUM(AY213:AY218)</f>
        <v>588160.59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432239.45</v>
      </c>
      <c r="AY214" s="20">
        <v>588160.59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3544572.54</v>
      </c>
      <c r="AY219" s="17">
        <v>2981529.8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3544572.54</v>
      </c>
      <c r="AY220" s="20">
        <v>2981529.8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17355621.290000003</v>
      </c>
      <c r="AY222" s="15">
        <f>AY223+AY232+AY236+AY246+AY256+AY264+AY267+AY273+AY277</f>
        <v>28176254.030000001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1611442.59</v>
      </c>
      <c r="AY223" s="17">
        <f>SUM(AY224:AY231)</f>
        <v>2392442.6799999997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616144.89</v>
      </c>
      <c r="AY224" s="20">
        <v>1123720.77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486993.05</v>
      </c>
      <c r="AY225" s="20">
        <v>608826.97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17541.34</v>
      </c>
      <c r="AY227" s="20">
        <v>7277.43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75850.740000000005</v>
      </c>
      <c r="AY228" s="20">
        <v>139677.24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184141.55</v>
      </c>
      <c r="AY229" s="20">
        <v>311644.27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230771.02</v>
      </c>
      <c r="AY231" s="20">
        <v>201296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126270.61</v>
      </c>
      <c r="AY232" s="17">
        <f>SUM(AY233:AY235)</f>
        <v>409034.38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126270.61</v>
      </c>
      <c r="AY233" s="20">
        <v>409034.38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1718415.95</v>
      </c>
      <c r="AY246" s="17">
        <f>SUM(AY247:AY255)</f>
        <v>2974355.96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13920</v>
      </c>
      <c r="AY247" s="20">
        <v>348000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66787.75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610918.66</v>
      </c>
      <c r="AY252" s="20">
        <v>896920.77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0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757127.76</v>
      </c>
      <c r="AY254" s="20">
        <v>622216.05000000005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336449.53</v>
      </c>
      <c r="AY255" s="20">
        <v>1040431.39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1530341.9000000001</v>
      </c>
      <c r="AY256" s="17">
        <f>SUM(AY257:AY263)</f>
        <v>2443984.7100000004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173561.85</v>
      </c>
      <c r="AY258" s="20">
        <v>419126.47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1356780.05</v>
      </c>
      <c r="AY259" s="20">
        <v>1617425.36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331364.43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76068.45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10811914.369999999</v>
      </c>
      <c r="AY264" s="17">
        <f>SUM(AY265:AY266)</f>
        <v>17189280.199999999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10811914.369999999</v>
      </c>
      <c r="AY265" s="20">
        <v>17189280.199999999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260048.64000000001</v>
      </c>
      <c r="AY267" s="17">
        <f>SUM(AY268:AY272)</f>
        <v>607108.80000000005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168674.44</v>
      </c>
      <c r="AY268" s="20">
        <v>453475.79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50935.6</v>
      </c>
      <c r="AY269" s="20">
        <v>110000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40438.6</v>
      </c>
      <c r="AY270" s="20">
        <v>41946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1687.01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88059.89</v>
      </c>
      <c r="AY273" s="17">
        <f>SUM(AY274:AY276)</f>
        <v>90306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88059.89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90306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1209127.3400000001</v>
      </c>
      <c r="AY277" s="17">
        <f>SUM(AY278:AY286)</f>
        <v>2069741.2999999998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126796.48</v>
      </c>
      <c r="AY278" s="20">
        <v>158817.01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53076.81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6000</v>
      </c>
      <c r="AY281" s="20">
        <v>19040.57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1075335.8600000001</v>
      </c>
      <c r="AY283" s="20">
        <v>1544690.93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995</v>
      </c>
      <c r="AY285" s="20">
        <v>294115.98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22147582.989999998</v>
      </c>
      <c r="AY287" s="15">
        <f>AY288+AY298+AY308+AY318+AY328+AY338+AY346+AY356+AY362</f>
        <v>38866011.32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7364396.3300000001</v>
      </c>
      <c r="AY288" s="17">
        <v>12262393.93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7074382.2000000002</v>
      </c>
      <c r="AY289" s="20">
        <v>11739897.49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185180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15121.13</v>
      </c>
      <c r="AY292" s="20">
        <v>125179.15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550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274343</v>
      </c>
      <c r="AY295" s="20">
        <v>212137.29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0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779862.2</v>
      </c>
      <c r="AY298" s="17">
        <f>SUM(AY299:AY307)</f>
        <v>630278.16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151603.20000000001</v>
      </c>
      <c r="AY300" s="20">
        <v>196800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223419</v>
      </c>
      <c r="AY301" s="20">
        <v>251108.2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12180</v>
      </c>
      <c r="AY303" s="20">
        <v>66369.960000000006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392660</v>
      </c>
      <c r="AY304" s="20">
        <v>116000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918811.55</v>
      </c>
      <c r="AY308" s="17">
        <f>SUM(AY309:AY317)</f>
        <v>849986.41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185600</v>
      </c>
      <c r="AY312" s="20">
        <v>139200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733211.55</v>
      </c>
      <c r="AY317" s="20">
        <v>710786.41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686920.36</v>
      </c>
      <c r="AY318" s="17">
        <f>SUM(AY319:AY327)</f>
        <v>1010099.03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99141.05</v>
      </c>
      <c r="AY319" s="20">
        <v>181091.66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22994.1</v>
      </c>
      <c r="AY322" s="20">
        <v>96914.91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564785.21</v>
      </c>
      <c r="AY323" s="20">
        <v>732092.46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8262071.1399999997</v>
      </c>
      <c r="AY328" s="17">
        <f>SUM(AY329:AY337)</f>
        <v>21550846.259999998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3829294.14</v>
      </c>
      <c r="AY329" s="20">
        <v>11388144.470000001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7301.16</v>
      </c>
      <c r="AY330" s="20">
        <v>31081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413183.62</v>
      </c>
      <c r="AY331" s="20">
        <v>1955480.95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3582339.54</v>
      </c>
      <c r="AY333" s="20">
        <v>7520633.1699999999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416055.88</v>
      </c>
      <c r="AY335" s="20">
        <v>632854.77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13896.8</v>
      </c>
      <c r="AY336" s="20">
        <v>22651.9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168946.09</v>
      </c>
      <c r="AY338" s="17">
        <f>SUM(AY339:AY345)</f>
        <v>624970.21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607084.19999999995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159202.09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9744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17886.009999999998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0</v>
      </c>
      <c r="AY346" s="17">
        <f>SUM(AY347:AY355)</f>
        <v>8000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0</v>
      </c>
      <c r="AY351" s="20">
        <v>8000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3821285.82</v>
      </c>
      <c r="AY356" s="17">
        <f>SUM(AY357:AY361)</f>
        <v>1308356.48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19638.400000000001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3801647.42</v>
      </c>
      <c r="AY358" s="20">
        <v>1308356.48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145289.5</v>
      </c>
      <c r="AY362" s="17">
        <f>SUM(AY363:AY371)</f>
        <v>621080.84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122966.5</v>
      </c>
      <c r="AY363" s="20">
        <v>87910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10164</v>
      </c>
      <c r="AY364" s="20">
        <v>409455.7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12159</v>
      </c>
      <c r="AY367" s="20">
        <v>7411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116304.14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7359203.5199999996</v>
      </c>
      <c r="AY372" s="13">
        <f>AY373+AY385+AY391+AY403+AY416+AY423+AY433+AY436+AY447</f>
        <v>13670736.129999999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6761108.8399999999</v>
      </c>
      <c r="AY385" s="15">
        <f>AY386+AY390</f>
        <v>13217888.799999999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234077.64</v>
      </c>
      <c r="AY386" s="17">
        <f>SUM(AY387:AY389)</f>
        <v>123065.52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234077.64</v>
      </c>
      <c r="AY387" s="20">
        <v>123065.52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6527031.2000000002</v>
      </c>
      <c r="AY390" s="17">
        <v>13094823.279999999</v>
      </c>
    </row>
    <row r="391" spans="1:51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522329.06</v>
      </c>
      <c r="AY403" s="15">
        <f>AY404+AY406+AY408+AY414</f>
        <v>247252.77</v>
      </c>
    </row>
    <row r="404" spans="1:51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121922.24000000001</v>
      </c>
      <c r="AY404" s="17">
        <f>SUM(AY405)</f>
        <v>161898.51999999999</v>
      </c>
    </row>
    <row r="405" spans="1:51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121922.24000000001</v>
      </c>
      <c r="AY405" s="20">
        <v>161898.51999999999</v>
      </c>
    </row>
    <row r="406" spans="1:51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400406.82</v>
      </c>
      <c r="AY406" s="17">
        <f>SUM(AY407)</f>
        <v>64040.19</v>
      </c>
    </row>
    <row r="407" spans="1:51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400406.82</v>
      </c>
      <c r="AY407" s="20">
        <v>64040.19</v>
      </c>
    </row>
    <row r="408" spans="1:51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21314.06</v>
      </c>
    </row>
    <row r="409" spans="1:51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21314.06</v>
      </c>
    </row>
    <row r="410" spans="1:51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0</v>
      </c>
    </row>
    <row r="412" spans="1:51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75765.62</v>
      </c>
      <c r="AY416" s="15">
        <f>AY417+AY419+AY421</f>
        <v>205594.56</v>
      </c>
    </row>
    <row r="417" spans="1:51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75765.62</v>
      </c>
      <c r="AY419" s="17">
        <f>SUM(AY420)</f>
        <v>205594.56</v>
      </c>
    </row>
    <row r="420" spans="1:51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75765.62</v>
      </c>
      <c r="AY420" s="20">
        <v>205594.56</v>
      </c>
    </row>
    <row r="421" spans="1:51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1494345</v>
      </c>
      <c r="AY477" s="13">
        <f>AY478+AY489+AY494+AY499+AY502</f>
        <v>1932461.84</v>
      </c>
    </row>
    <row r="478" spans="1:51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1494345</v>
      </c>
      <c r="AY478" s="15">
        <f>AY479+AY483</f>
        <v>1932461.84</v>
      </c>
    </row>
    <row r="479" spans="1:51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1494345</v>
      </c>
      <c r="AY479" s="17">
        <f>SUM(AY480:AY482)</f>
        <v>1932461.84</v>
      </c>
    </row>
    <row r="480" spans="1:51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1494345</v>
      </c>
      <c r="AY480" s="20">
        <v>1932461.84</v>
      </c>
    </row>
    <row r="481" spans="1:51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2123154.36</v>
      </c>
      <c r="AY507" s="13">
        <f>AY508+AY517+AY520+AY526+AY528+AY530</f>
        <v>8752309.0600000005</v>
      </c>
    </row>
    <row r="508" spans="1:51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1689429.38</v>
      </c>
      <c r="AY508" s="15">
        <f>SUM(AY509:AY516)</f>
        <v>5294117.7300000004</v>
      </c>
    </row>
    <row r="509" spans="1:51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1680952.66</v>
      </c>
      <c r="AY513" s="17">
        <v>5080157.07</v>
      </c>
    </row>
    <row r="514" spans="1:51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8476.7199999999993</v>
      </c>
      <c r="AY515" s="17">
        <v>213960.66</v>
      </c>
    </row>
    <row r="516" spans="1:51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433724.98</v>
      </c>
      <c r="AY517" s="15">
        <f>SUM(AY518:AY519)</f>
        <v>0</v>
      </c>
    </row>
    <row r="518" spans="1:51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433724.98</v>
      </c>
      <c r="AY518" s="17">
        <v>0</v>
      </c>
    </row>
    <row r="519" spans="1:51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3458191.33</v>
      </c>
    </row>
    <row r="531" spans="1:51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3458191.33</v>
      </c>
    </row>
    <row r="540" spans="1:51" ht="15.7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43579810.770000003</v>
      </c>
    </row>
    <row r="541" spans="1:51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43579810.770000003</v>
      </c>
    </row>
    <row r="542" spans="1:51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43579810.770000003</v>
      </c>
    </row>
    <row r="543" spans="1:51" ht="16.5" customHeight="1">
      <c r="A543" s="29"/>
      <c r="B543" s="51" t="s">
        <v>1056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30">
        <f>AX186+AX372+AX453+AX477+AX507+AX540</f>
        <v>80614194.739999995</v>
      </c>
      <c r="AY543" s="30">
        <f>AY186+AY372+AY453+AY477+AY507+AY540</f>
        <v>181591292.86000001</v>
      </c>
    </row>
    <row r="544" spans="1:51" ht="16.5" customHeight="1" thickBot="1">
      <c r="B544" s="52" t="s">
        <v>1057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31">
        <f>AX184-AX543</f>
        <v>64476148.329999998</v>
      </c>
      <c r="AY544" s="31">
        <f>AY184-AY543</f>
        <v>-4109494.6599999964</v>
      </c>
    </row>
    <row r="545" spans="2:51" ht="15.75" thickTop="1"/>
    <row r="546" spans="2:51" ht="18.75">
      <c r="B546" s="34" t="s">
        <v>1058</v>
      </c>
    </row>
    <row r="547" spans="2:51">
      <c r="B547" s="1"/>
    </row>
    <row r="548" spans="2:51">
      <c r="B548" s="40"/>
      <c r="AG548" s="49" t="s">
        <v>1066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3" t="s">
        <v>1059</v>
      </c>
      <c r="AW551" s="53"/>
      <c r="AX551" s="53"/>
      <c r="AY551" s="53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4" t="s">
        <v>1062</v>
      </c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4" t="s">
        <v>1063</v>
      </c>
      <c r="AW552" s="54"/>
      <c r="AX552" s="54"/>
      <c r="AY552" s="54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5"/>
      <c r="AW553" s="55"/>
      <c r="AX553" s="55"/>
      <c r="AY553" s="55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7" t="s">
        <v>1064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8" t="s">
        <v>1065</v>
      </c>
      <c r="AW554" s="48"/>
      <c r="AX554" s="48"/>
      <c r="AY554" s="48"/>
    </row>
    <row r="555" spans="2:51" ht="15" customHeight="1">
      <c r="D555" s="39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S555" s="39"/>
      <c r="AV555" s="48"/>
      <c r="AW555" s="48"/>
      <c r="AX555" s="48"/>
      <c r="AY555" s="48"/>
    </row>
    <row r="556" spans="2:51"/>
    <row r="561"/>
    <row r="562"/>
    <row r="563"/>
    <row r="564"/>
  </sheetData>
  <sheetProtection algorithmName="SHA-512" hashValue="hSWOMPjL/BQUHmoJ5EzAD6akCojW15xS1SnYzmsg5cpKCETgOPatNzAw4190XYK6tS0BLQDdCMQU8dRTBEJ/yQ==" saltValue="xmhW95rdkcRydR05lDTzMw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Patrimonio</cp:lastModifiedBy>
  <cp:lastPrinted>2022-08-30T14:41:59Z</cp:lastPrinted>
  <dcterms:created xsi:type="dcterms:W3CDTF">2021-12-07T19:32:18Z</dcterms:created>
  <dcterms:modified xsi:type="dcterms:W3CDTF">2022-08-30T14:42:19Z</dcterms:modified>
</cp:coreProperties>
</file>