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E3EF4B81-5D6E-4170-A19B-3C808C5EE33B}" xr6:coauthVersionLast="46" xr6:coauthVersionMax="46" xr10:uidLastSave="{00000000-0000-0000-0000-000000000000}"/>
  <workbookProtection workbookAlgorithmName="SHA-512" workbookHashValue="qy0HeTRTD43q40+8jim+kYHG2oyEYvFpwL2ufHbdLYfkDT+zUPbPu5AAaVJCU4iVmq/QhoBg73WGbL2Vza+XHA==" workbookSaltValue="kMacwNtIkVlCX+OSB+ShmQ==" workbookSpinCount="100000" lockStructure="1"/>
  <bookViews>
    <workbookView xWindow="780" yWindow="780" windowWidth="21600" windowHeight="11385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<sst xmlns="http://schemas.openxmlformats.org/spreadsheetml/2006/main" count="394" uniqueCount="393">
  <si>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</si>
  <si>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</si>
  <si>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</si>
  <si>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</si>
  <si>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</si>
  <si>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</si>
  <si>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</si>
  <si>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</si>
  <si>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</si>
  <si>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</si>
  <si>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</si>
  <si>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</si>
  <si>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</si>
  <si>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</si>
  <si>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</si>
  <si>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</si>
  <si>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</si>
  <si>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</si>
  <si>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</si>
  <si>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</si>
  <si>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</si>
  <si>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</si>
  <si>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</si>
  <si>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</si>
  <si>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</si>
  <si>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</si>
  <si>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</si>
  <si>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</si>
  <si>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</si>
  <si>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</si>
  <si>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</si>
  <si>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</si>
  <si>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</si>
  <si>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</si>
  <si>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</si>
  <si>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</si>
  <si>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</si>
  <si>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</si>
  <si>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</si>
  <si>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</si>
  <si>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</si>
  <si>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</si>
  <si>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</si>
  <si>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</si>
  <si>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</si>
  <si>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</si>
  <si>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</si>
  <si>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</si>
  <si>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</si>
  <si>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</si>
  <si>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</si>
  <si>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</si>
  <si>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</si>
  <si>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</si>
  <si>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</si>
  <si>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</si>
  <si>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</si>
  <si>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</si>
  <si>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</si>
  <si>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</si>
  <si>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</si>
  <si>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</si>
  <si>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</si>
  <si>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</si>
  <si>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</si>
  <si>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</si>
  <si>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</si>
  <si>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</si>
  <si>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</si>
  <si>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</si>
  <si>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</si>
  <si>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</si>
  <si>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</si>
  <si>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</si>
  <si>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</si>
  <si>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</si>
  <si>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</si>
  <si>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</si>
  <si>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</si>
  <si>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</si>
  <si>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</si>
  <si>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</si>
  <si>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</si>
  <si>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</si>
  <si>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</si>
  <si>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</si>
  <si>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</si>
  <si>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</si>
  <si>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</si>
  <si>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</si>
  <si>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</si>
  <si>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</si>
  <si>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</si>
  <si>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</si>
  <si>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</si>
  <si>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</si>
  <si>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</si>
  <si>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</si>
  <si>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</si>
  <si>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</si>
  <si>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</si>
  <si>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</si>
  <si>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</si>
  <si>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</si>
  <si>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</si>
  <si>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</si>
  <si>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</si>
  <si>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</si>
  <si>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</si>
  <si>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</si>
  <si>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</si>
  <si>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</si>
  <si>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</si>
  <si>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</si>
  <si>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</si>
  <si>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</si>
  <si>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</si>
  <si>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</si>
  <si>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</si>
  <si>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</si>
  <si>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</si>
  <si>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</si>
  <si>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</si>
  <si>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</si>
  <si>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</si>
  <si>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</si>
  <si>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</si>
  <si>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</si>
  <si>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</si>
  <si>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</si>
  <si>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</si>
  <si>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</si>
  <si>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</si>
  <si>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</si>
  <si>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</si>
  <si>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</si>
  <si>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</si>
  <si>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</si>
  <si>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</si>
  <si>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</si>
  <si>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</si>
  <si>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</si>
  <si>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</si>
  <si>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</si>
  <si>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</si>
  <si>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</si>
  <si>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</si>
  <si>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</si>
  <si>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</si>
  <si>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</si>
  <si>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</si>
  <si>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</si>
  <si>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</si>
  <si>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</si>
  <si>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</si>
  <si>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</si>
  <si>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</si>
  <si>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</si>
  <si>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</si>
  <si>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</si>
  <si>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</si>
  <si>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</si>
  <si>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</si>
  <si>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</si>
  <si>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</si>
  <si>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</si>
  <si>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</si>
  <si>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</si>
  <si>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</si>
  <si>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</si>
  <si>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</si>
  <si>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</si>
  <si>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</si>
  <si>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</si>
  <si>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</si>
  <si>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</si>
  <si>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</si>
  <si>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</si>
  <si>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</si>
  <si>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</si>
  <si>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</si>
  <si>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</si>
  <si>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</si>
  <si>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</si>
  <si>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</si>
  <si>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</si>
  <si>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</si>
  <si>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</si>
  <si>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</si>
  <si>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</si>
  <si>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</si>
  <si>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</si>
  <si>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</si>
  <si>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</si>
  <si>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</si>
  <si>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</si>
  <si>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</si>
  <si>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</si>
  <si>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</si>
  <si>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</si>
  <si>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</si>
  <si>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</si>
  <si>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</si>
  <si>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</si>
  <si>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</si>
  <si>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</si>
  <si>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</si>
  <si>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</si>
  <si>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</si>
  <si>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</si>
  <si>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</si>
  <si>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</si>
  <si>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</si>
  <si>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</si>
  <si>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</si>
  <si>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</si>
  <si>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</si>
  <si>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</si>
  <si>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</si>
  <si>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</si>
  <si>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</si>
  <si>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</si>
  <si>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</si>
  <si>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</si>
  <si>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</si>
  <si>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</si>
  <si>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</si>
  <si>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</si>
  <si>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</si>
  <si>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</si>
  <si>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</si>
  <si>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</si>
  <si>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</si>
  <si>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</si>
  <si>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</si>
  <si>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</si>
  <si>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</si>
  <si>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</si>
  <si>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</si>
  <si>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</si>
  <si>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</si>
  <si>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</si>
  <si>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</si>
  <si>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</si>
  <si>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</si>
  <si>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</si>
  <si>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</si>
  <si>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</si>
  <si>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</si>
  <si>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</si>
  <si>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</si>
  <si>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</si>
  <si>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</si>
  <si>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</si>
  <si>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</si>
  <si>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</si>
  <si>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</si>
  <si>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</si>
  <si>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</si>
  <si>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</si>
  <si>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</si>
  <si>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</si>
  <si>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</si>
  <si>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</si>
  <si>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</si>
  <si>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</si>
  <si>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</si>
  <si>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</si>
  <si>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</si>
  <si>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</si>
  <si>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</si>
  <si>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</si>
  <si>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</si>
  <si>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</si>
  <si>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</si>
  <si>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</si>
  <si>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</si>
  <si>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</si>
  <si>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</si>
  <si>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</si>
  <si>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</si>
  <si>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</si>
  <si>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</si>
  <si>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</si>
  <si>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</si>
  <si>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</si>
  <si>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</si>
  <si>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</si>
  <si>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</si>
  <si>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</si>
  <si>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</si>
  <si>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</si>
  <si>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</si>
  <si>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</si>
  <si>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</si>
  <si>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</si>
  <si>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</si>
  <si>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</si>
  <si>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</si>
  <si>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</si>
  <si>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</si>
  <si>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</si>
  <si>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</si>
  <si>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</si>
  <si>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</si>
  <si>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</si>
  <si>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</si>
  <si>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</si>
  <si>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</si>
  <si>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</si>
  <si>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</si>
  <si>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</si>
  <si>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</si>
  <si>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</si>
  <si>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</si>
  <si>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</si>
  <si>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</si>
  <si>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</si>
  <si>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</si>
  <si>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</si>
  <si>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</si>
  <si>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</si>
  <si>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</si>
  <si>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</si>
  <si>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</si>
  <si>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</si>
  <si>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</si>
  <si>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</si>
  <si>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</si>
  <si>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</si>
  <si>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</si>
  <si>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</si>
  <si>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</si>
  <si>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</si>
  <si>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</si>
  <si>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</si>
  <si>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</si>
  <si>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</si>
  <si>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</si>
  <si>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</si>
  <si>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</si>
  <si>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</si>
  <si>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</si>
  <si>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</si>
  <si>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</si>
  <si>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</si>
  <si>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</si>
  <si>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</si>
  <si>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</si>
  <si>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</si>
  <si>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</si>
  <si>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</si>
  <si>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</si>
  <si>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</si>
  <si>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</si>
  <si>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</si>
  <si>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</si>
  <si>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</si>
  <si>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</si>
  <si>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</si>
  <si>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</si>
  <si>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</si>
  <si>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</si>
  <si>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</si>
  <si>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</si>
  <si>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</si>
  <si>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</si>
  <si>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</si>
  <si>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</si>
  <si>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</si>
  <si>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</si>
  <si>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</si>
  <si>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</si>
  <si>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</si>
  <si>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</si>
  <si>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</si>
  <si>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</si>
  <si>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</si>
  <si>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</si>
  <si>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</si>
  <si>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</si>
  <si>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</si>
  <si>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</si>
  <si>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</si>
  <si>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</si>
  <si>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</si>
  <si>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IXTLAHUACÁN DE LOS MEMBRILLOS</t>
  </si>
  <si>
    <t>DEL 1 AL 31 DE DICIEMBRE DE 2020</t>
  </si>
  <si>
    <t>DR. EDUARDO CERVANTES AGUILAR</t>
  </si>
  <si>
    <t>LAE GUILLERMO RAMIREZ HERNANDEZ</t>
  </si>
  <si>
    <t>PRESIDENTE MUNICIPAL</t>
  </si>
  <si>
    <t>ENCARGADO DE LA HACIENDA MUNCIPAL</t>
  </si>
  <si>
    <t>ASEJ2020-12-01-02-2021-1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</si>
</sst>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28"/>
  <sheetViews>
    <sheetView showGridLines="0" tabSelected="1" topLeftCell="B1" zoomScaleNormal="100" workbookViewId="0">
      <selection activeCell="B2" sqref="B2:BN2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27717196.879999999</v>
      </c>
      <c r="AG8" s="16">
        <f>SUM(AG9:AG15)</f>
        <v>12279239.030000001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695258.72</v>
      </c>
      <c r="BN8" s="16">
        <f>SUM(BN9:BN17)</f>
        <v>4863793.1099999994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91066.13</v>
      </c>
      <c r="AG9" s="18">
        <v>38264.129999999997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0</v>
      </c>
      <c r="BN9" s="18">
        <v>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22791530.75</v>
      </c>
      <c r="AG10" s="18">
        <v>7406374.9000000004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265709.43</v>
      </c>
      <c r="BN10" s="18">
        <v>336280.11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149407.96</v>
      </c>
      <c r="BN11" s="18">
        <v>2870079.9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4834600</v>
      </c>
      <c r="AG15" s="18">
        <v>4834600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157038.96</v>
      </c>
      <c r="BN15" s="18">
        <v>1081275.79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2057706.61</v>
      </c>
      <c r="AG16" s="16">
        <f>SUM(AG17:AG23)</f>
        <v>4083574.68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123102.37</v>
      </c>
      <c r="BN17" s="18">
        <v>576157.31000000006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2057706.61</v>
      </c>
      <c r="AG19" s="18">
        <v>4083574.68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2098125.04</v>
      </c>
      <c r="AG24" s="16">
        <f>SUM(AG25:AG29)</f>
        <v>2215629.84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2098125.04</v>
      </c>
      <c r="AG25" s="18">
        <v>2215629.84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2000000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2000000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31873028.529999997</v>
      </c>
      <c r="AG46" s="22">
        <f>AG8+AG16+AG24+AG30+AG36+AG38+AG41</f>
        <v>18578443.550000001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253594.05</v>
      </c>
      <c r="AG48" s="16">
        <f>SUM(AG49:AG52)</f>
        <v>454712.86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695258.72</v>
      </c>
      <c r="BN48" s="22">
        <f>BN8+BN18+BN22+BN26+BN29+BN33+BN40+BN44</f>
        <v>6863793.1099999994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253594.05</v>
      </c>
      <c r="AG51" s="18">
        <v>454712.86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20000</v>
      </c>
      <c r="AG53" s="16">
        <f>SUM(AG54:AG58)</f>
        <v>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20000</v>
      </c>
      <c r="AG55" s="18">
        <v>0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31542961.07</v>
      </c>
      <c r="BN57" s="16">
        <f>SUM(BN58:BN62)</f>
        <v>31919346.420000002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276119809.11000001</v>
      </c>
      <c r="AG59" s="16">
        <f>SUM(AG60:AG66)</f>
        <v>276119809.11000001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2406960</v>
      </c>
      <c r="AG60" s="18">
        <v>2406960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31542961.07</v>
      </c>
      <c r="BN60" s="18">
        <v>31919346.420000002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0</v>
      </c>
      <c r="AG62" s="18">
        <v>0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51753242.469999999</v>
      </c>
      <c r="AG63" s="18">
        <v>36483340.119999997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0</v>
      </c>
      <c r="AG64" s="18">
        <v>0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221959606.63999999</v>
      </c>
      <c r="AG65" s="18">
        <v>237229508.99000001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21376381.860000003</v>
      </c>
      <c r="AG67" s="16">
        <f>SUM(AG68:AG75)</f>
        <v>18441369.310000002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2450187.92</v>
      </c>
      <c r="AG68" s="18">
        <v>2375295.06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463654.44</v>
      </c>
      <c r="AG69" s="18">
        <v>408148.44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162794.6</v>
      </c>
      <c r="AG70" s="18">
        <v>11600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13939390</v>
      </c>
      <c r="AG71" s="18">
        <v>11327390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475134.3</v>
      </c>
      <c r="AG72" s="18">
        <v>475134.3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3503313.82</v>
      </c>
      <c r="AG73" s="18">
        <v>3461894.73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381906.78</v>
      </c>
      <c r="AG74" s="18">
        <v>381906.78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2276122.3200000003</v>
      </c>
      <c r="AG76" s="16">
        <f>SUM(AG77:AG81)</f>
        <v>2276122.3200000003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34678.199999999997</v>
      </c>
      <c r="AG77" s="18">
        <v>34678.199999999997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31542961.07</v>
      </c>
      <c r="BN79" s="25">
        <f>BN50+BN53+BN57+BN63+BN67+BN74</f>
        <v>31919346.420000002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2241444.12</v>
      </c>
      <c r="AG80" s="18">
        <v>2241444.12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32238219.789999999</v>
      </c>
      <c r="BN80" s="26">
        <f>BN48+BN79</f>
        <v>38783139.530000001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-10475899.73</v>
      </c>
      <c r="AG82" s="16">
        <f>SUM(AG83:AG87)</f>
        <v>-8802534.459999999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-13272.71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-10353401.289999999</v>
      </c>
      <c r="AG85" s="18">
        <v>-8751768.8399999999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289204816.35000002</v>
      </c>
      <c r="BN86" s="16">
        <f>BN87+BN88+BN89+BN94+BN98</f>
        <v>268284783.16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-109225.73</v>
      </c>
      <c r="AG87" s="18">
        <v>-50765.62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20920033.190000001</v>
      </c>
      <c r="BN87" s="18">
        <v>27341106.07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268284783.16</v>
      </c>
      <c r="BN88" s="18">
        <v>240943677.09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289204816.35000002</v>
      </c>
      <c r="BN104" s="33">
        <f>BN82+BN86+BN101</f>
        <v>268284783.16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3">
        <f>AF48+AF53+AF59+AF67+AF76+AF82+AF88+AF95+AF101</f>
        <v>289570007.61000001</v>
      </c>
      <c r="AG105" s="63">
        <f>AG48+AG53+AG59+AG67+AG76+AG82+AG88+AG95+AG101</f>
        <v>288489479.14000005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2">
        <f>AF46+AF105</f>
        <v>321443036.13999999</v>
      </c>
      <c r="AG106" s="36">
        <f>AG46+AG105</f>
        <v>307067922.69000006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321443036.14000005</v>
      </c>
      <c r="BN106" s="38">
        <f>BN80+BN104</f>
        <v>307067922.69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algorithmName="SHA-512" hashValue="iPoPVRycMRd7fQKW9Cp5MMGKm82iZh4foc866s4mnZENtwDzPCi3ajBvUM1PX99mqrd1JBh1IRxLIpj04bcBgQ==" saltValue="4lTnpqqzP+uhmZWZQfirUQ==" spinCount="100000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Administrador</cp:lastModifiedBy>
  <cp:lastPrinted>2020-12-02T19:39:35Z</cp:lastPrinted>
  <dcterms:created xsi:type="dcterms:W3CDTF">2020-01-21T01:24:36Z</dcterms:created>
  <dcterms:modified xsi:type="dcterms:W3CDTF">2021-02-01T18:05:21Z</dcterms:modified>
</cp:coreProperties>
</file>